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3_旅行代理店\2024\04_WR\01_入札資料\"/>
    </mc:Choice>
  </mc:AlternateContent>
  <xr:revisionPtr revIDLastSave="0" documentId="13_ncr:1_{0EBA7D67-68FA-4A76-BA6C-80DD4E24E72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車いすラグビー" sheetId="2" r:id="rId1"/>
  </sheets>
  <definedNames>
    <definedName name="_xlnm.Print_Area" localSheetId="0">車いすラグビー!$A$1:$L$47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2" l="1"/>
  <c r="K45" i="2"/>
  <c r="K44" i="2"/>
  <c r="K39" i="2"/>
  <c r="K32" i="2"/>
  <c r="K31" i="2"/>
  <c r="K26" i="2"/>
  <c r="G14" i="2"/>
  <c r="G10" i="2"/>
  <c r="K10" i="2" s="1"/>
  <c r="G9" i="2"/>
  <c r="G8" i="2"/>
  <c r="G7" i="2"/>
  <c r="K34" i="2" l="1"/>
  <c r="K33" i="2"/>
  <c r="K30" i="2"/>
  <c r="K35" i="2" l="1"/>
  <c r="K27" i="2"/>
  <c r="K25" i="2"/>
  <c r="K24" i="2"/>
  <c r="K9" i="2"/>
  <c r="K40" i="2"/>
  <c r="K38" i="2"/>
  <c r="K37" i="2"/>
  <c r="K19" i="2"/>
  <c r="K21" i="2"/>
  <c r="K20" i="2"/>
  <c r="K15" i="2"/>
  <c r="K16" i="2"/>
  <c r="K14" i="2"/>
  <c r="K11" i="2"/>
  <c r="K7" i="2"/>
  <c r="K8" i="2"/>
  <c r="K28" i="2" l="1"/>
  <c r="K22" i="2"/>
  <c r="K41" i="2"/>
  <c r="K17" i="2"/>
  <c r="K12" i="2" l="1"/>
  <c r="K42" i="2" s="1"/>
  <c r="K43" i="2" l="1"/>
</calcChain>
</file>

<file path=xl/sharedStrings.xml><?xml version="1.0" encoding="utf-8"?>
<sst xmlns="http://schemas.openxmlformats.org/spreadsheetml/2006/main" count="92" uniqueCount="64">
  <si>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</si>
  <si>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</si>
  <si>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</si>
  <si>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</si>
  <si>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</si>
  <si>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</si>
  <si>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</si>
  <si>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</si>
  <si>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</si>
  <si>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c</t>
  </si>
  <si>
    <t>注）必要に応じて、行を追加してください。</t>
  </si>
  <si>
    <t>旅行社選定　提出用　見積書</t>
    <rPh sb="0" eb="2">
      <t>リョコウ</t>
    </rPh>
    <rPh sb="2" eb="3">
      <t>シャ</t>
    </rPh>
    <rPh sb="3" eb="5">
      <t>センテイ</t>
    </rPh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</si>
  <si>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</si>
  <si>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</si>
  <si>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弁当</t>
    <rPh sb="0" eb="2">
      <t>ベントウ</t>
    </rPh>
    <phoneticPr fontId="1"/>
  </si>
  <si>
    <t>宿泊先候補：</t>
    <rPh sb="0" eb="5">
      <t>シュクハクサキコウホ</t>
    </rPh>
    <phoneticPr fontId="1"/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</si>
  <si>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</si>
  <si>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</si>
  <si>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</si>
  <si>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</si>
  <si>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消費税含む</t>
    <phoneticPr fontId="1"/>
  </si>
  <si>
    <t>b</t>
    <phoneticPr fontId="1"/>
  </si>
  <si>
    <t>泊</t>
  </si>
  <si>
    <t>名</t>
  </si>
  <si>
    <t>弁当ガラ等の回収・処理</t>
  </si>
  <si>
    <t>（１）宿泊</t>
  </si>
  <si>
    <t>（３）移動</t>
  </si>
  <si>
    <t>（２）昼食</t>
  </si>
  <si>
    <t>（４）海外参加チーム対応</t>
    <rPh sb="10" eb="12">
      <t>タイオウ</t>
    </rPh>
    <phoneticPr fontId="1"/>
  </si>
  <si>
    <t>海外参加チーム×3</t>
    <phoneticPr fontId="1"/>
  </si>
  <si>
    <t>宿泊先候補：</t>
    <phoneticPr fontId="1"/>
  </si>
  <si>
    <t>e</t>
    <phoneticPr fontId="1"/>
  </si>
  <si>
    <t>d</t>
  </si>
  <si>
    <t>その他</t>
  </si>
  <si>
    <t>出入国手続き</t>
  </si>
  <si>
    <t>小計</t>
  </si>
  <si>
    <t>その他</t>
    <phoneticPr fontId="1"/>
  </si>
  <si>
    <t>業務実施結果報告書作成費</t>
  </si>
  <si>
    <t>その他(詳細を備考に記載）</t>
  </si>
  <si>
    <t>2024年　月　　日</t>
    <phoneticPr fontId="1"/>
  </si>
  <si>
    <t>【2025ジャパンパラ車いすラグビー競技大会】</t>
    <rPh sb="11" eb="12">
      <t>クルマ</t>
    </rPh>
    <rPh sb="18" eb="22">
      <t>キョウギタイカイ</t>
    </rPh>
    <phoneticPr fontId="1"/>
  </si>
  <si>
    <t>JWRF役職員・JPSA職員</t>
    <rPh sb="4" eb="7">
      <t>ヤクショクイン</t>
    </rPh>
    <rPh sb="12" eb="14">
      <t>ショクイン</t>
    </rPh>
    <phoneticPr fontId="1"/>
  </si>
  <si>
    <t>日</t>
    <rPh sb="0" eb="1">
      <t>ニチ</t>
    </rPh>
    <phoneticPr fontId="1"/>
  </si>
  <si>
    <t>日本出場チーム</t>
    <rPh sb="2" eb="4">
      <t>シュツジョウ</t>
    </rPh>
    <phoneticPr fontId="1"/>
  </si>
  <si>
    <t>夕食（海外出場チームと日本出場チームの夕食）</t>
    <rPh sb="3" eb="5">
      <t>カイガイ</t>
    </rPh>
    <rPh sb="5" eb="7">
      <t>シュツジョウ</t>
    </rPh>
    <rPh sb="11" eb="13">
      <t>ニホン</t>
    </rPh>
    <rPh sb="13" eb="15">
      <t>シュツジョウ</t>
    </rPh>
    <rPh sb="19" eb="21">
      <t>ユウショク</t>
    </rPh>
    <phoneticPr fontId="1"/>
  </si>
  <si>
    <t>海外出場チーム（ツインルームや
ユニバーサルルーム）</t>
    <rPh sb="0" eb="2">
      <t>カイガイ</t>
    </rPh>
    <rPh sb="2" eb="4">
      <t>シュツジョウ</t>
    </rPh>
    <phoneticPr fontId="1"/>
  </si>
  <si>
    <t>日本出場チーム（ツインルームや
ユニバーサルルーム）</t>
    <rPh sb="0" eb="2">
      <t>ニホン</t>
    </rPh>
    <rPh sb="2" eb="4">
      <t>シュツジョウ</t>
    </rPh>
    <phoneticPr fontId="1"/>
  </si>
  <si>
    <t>宿泊・移動時の帯同</t>
    <rPh sb="5" eb="6">
      <t>ジ</t>
    </rPh>
    <rPh sb="7" eb="9">
      <t>タイドウ</t>
    </rPh>
    <phoneticPr fontId="1"/>
  </si>
  <si>
    <t>c</t>
    <phoneticPr fontId="1"/>
  </si>
  <si>
    <t>チーム付きスタッフ（海外３チーム対応）の手配</t>
    <rPh sb="3" eb="4">
      <t>ツ</t>
    </rPh>
    <rPh sb="10" eb="12">
      <t>カイガイ</t>
    </rPh>
    <rPh sb="16" eb="18">
      <t>タイオウ</t>
    </rPh>
    <rPh sb="20" eb="22">
      <t>テハイ</t>
    </rPh>
    <phoneticPr fontId="1"/>
  </si>
  <si>
    <t>d</t>
    <phoneticPr fontId="1"/>
  </si>
  <si>
    <t>d</t>
    <phoneticPr fontId="1"/>
  </si>
  <si>
    <t>JPSAとの協議打合せ</t>
    <rPh sb="0" eb="10">
      <t>jpサトノキョウギウチアワ</t>
    </rPh>
    <phoneticPr fontId="1"/>
  </si>
  <si>
    <t>体制構築</t>
    <rPh sb="0" eb="2">
      <t>タイセイ</t>
    </rPh>
    <rPh sb="2" eb="4">
      <t>コウチク</t>
    </rPh>
    <phoneticPr fontId="1"/>
  </si>
  <si>
    <t>打合せ関係の議事録作成</t>
    <rPh sb="0" eb="2">
      <t>ウチアワ</t>
    </rPh>
    <rPh sb="3" eb="5">
      <t>カンケイ</t>
    </rPh>
    <rPh sb="6" eb="11">
      <t>ギジロクサクセイ</t>
    </rPh>
    <phoneticPr fontId="1"/>
  </si>
  <si>
    <t>（5）協議・打合せ及び記録</t>
    <phoneticPr fontId="1"/>
  </si>
  <si>
    <t>（6）その他</t>
    <phoneticPr fontId="1"/>
  </si>
  <si>
    <t>旅行会社席職員の帯同</t>
    <rPh sb="0" eb="4">
      <t>リョコウガイシャ</t>
    </rPh>
    <rPh sb="4" eb="7">
      <t>セキショクイン</t>
    </rPh>
    <rPh sb="8" eb="10">
      <t>タイドウ</t>
    </rPh>
    <phoneticPr fontId="1"/>
  </si>
  <si>
    <t>業務に必要な資材機材</t>
    <rPh sb="0" eb="2">
      <t>ギョウム</t>
    </rPh>
    <rPh sb="3" eb="5">
      <t>ヒツヨウ</t>
    </rPh>
    <rPh sb="6" eb="8">
      <t>シザイ</t>
    </rPh>
    <rPh sb="8" eb="10">
      <t>キザイ</t>
    </rPh>
    <phoneticPr fontId="1"/>
  </si>
  <si>
    <t>予備費</t>
    <rPh sb="0" eb="3">
      <t>ヨビヒ</t>
    </rPh>
    <phoneticPr fontId="1"/>
  </si>
  <si>
    <t>総　合　計（税込）</t>
    <rPh sb="0" eb="1">
      <t>ソウ</t>
    </rPh>
    <rPh sb="2" eb="3">
      <t>ゴウ</t>
    </rPh>
    <rPh sb="6" eb="8">
      <t>ゼイコ</t>
    </rPh>
    <phoneticPr fontId="1"/>
  </si>
  <si>
    <t>参加料の徴収業務</t>
    <rPh sb="0" eb="3">
      <t>サンカリョウ</t>
    </rPh>
    <rPh sb="4" eb="6">
      <t>チョウシュウ</t>
    </rPh>
    <rPh sb="6" eb="8">
      <t>ギョウム</t>
    </rPh>
    <phoneticPr fontId="1"/>
  </si>
  <si>
    <t>(１)～(6)合計</t>
    <rPh sb="7" eb="9">
      <t>ゴウケイ</t>
    </rPh>
    <phoneticPr fontId="1"/>
  </si>
  <si>
    <t>(1)～（６）合計＋予備費</t>
    <rPh sb="7" eb="9">
      <t>ゴウケイ</t>
    </rPh>
    <rPh sb="10" eb="13">
      <t>ヨビヒ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</si>
</sst>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3" borderId="37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9" xfId="0" applyFont="1" applyFill="1" applyBorder="1">
      <alignment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33" xfId="0" applyFont="1" applyBorder="1">
      <alignment vertical="center"/>
    </xf>
    <xf numFmtId="38" fontId="5" fillId="0" borderId="6" xfId="1" applyFont="1" applyBorder="1" applyAlignment="1">
      <alignment vertical="center"/>
    </xf>
    <xf numFmtId="38" fontId="5" fillId="4" borderId="41" xfId="1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2" xfId="0" applyFont="1" applyBorder="1">
      <alignment vertical="center"/>
    </xf>
    <xf numFmtId="38" fontId="5" fillId="0" borderId="7" xfId="1" applyFont="1" applyBorder="1" applyAlignment="1">
      <alignment vertical="center"/>
    </xf>
    <xf numFmtId="38" fontId="5" fillId="4" borderId="1" xfId="1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5" fillId="0" borderId="28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4" borderId="42" xfId="1" applyFont="1" applyFill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30" xfId="0" applyFont="1" applyBorder="1">
      <alignment vertical="center"/>
    </xf>
    <xf numFmtId="38" fontId="5" fillId="0" borderId="6" xfId="1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8" xfId="0" applyFont="1" applyBorder="1">
      <alignment vertical="center"/>
    </xf>
    <xf numFmtId="0" fontId="5" fillId="4" borderId="43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6" xfId="0" applyFont="1" applyBorder="1">
      <alignment vertical="center"/>
    </xf>
    <xf numFmtId="0" fontId="5" fillId="4" borderId="41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20" xfId="0" applyFont="1" applyBorder="1">
      <alignment vertical="center"/>
    </xf>
    <xf numFmtId="0" fontId="5" fillId="4" borderId="45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9" xfId="0" applyFont="1" applyBorder="1">
      <alignment vertical="center"/>
    </xf>
    <xf numFmtId="38" fontId="5" fillId="0" borderId="2" xfId="0" applyNumberFormat="1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5" fillId="0" borderId="12" xfId="0" applyNumberFormat="1" applyFont="1" applyBorder="1">
      <alignment vertical="center"/>
    </xf>
    <xf numFmtId="0" fontId="5" fillId="0" borderId="49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23" xfId="0" applyFont="1" applyBorder="1">
      <alignment vertical="center"/>
    </xf>
    <xf numFmtId="0" fontId="8" fillId="0" borderId="46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view="pageBreakPreview" zoomScale="90" zoomScaleNormal="100" zoomScaleSheetLayoutView="90" workbookViewId="0">
      <selection activeCell="J20" sqref="J20"/>
    </sheetView>
  </sheetViews>
  <sheetFormatPr defaultColWidth="9.125" defaultRowHeight="13.5" x14ac:dyDescent="0.15"/>
  <cols>
    <col min="1" max="3" width="2" style="1" customWidth="1"/>
    <col min="4" max="4" width="4" style="1" customWidth="1"/>
    <col min="5" max="5" width="40.12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44.875" style="1" customWidth="1"/>
    <col min="13" max="16384" width="9.125" style="1"/>
  </cols>
  <sheetData>
    <row r="1" spans="1:12" ht="28.5" customHeight="1" x14ac:dyDescent="0.15">
      <c r="A1" s="3" t="s">
        <v>40</v>
      </c>
      <c r="B1" s="3"/>
      <c r="C1" s="4"/>
      <c r="D1" s="4"/>
      <c r="E1" s="4"/>
      <c r="F1" s="4"/>
      <c r="G1" s="4"/>
      <c r="H1" s="5"/>
      <c r="I1" s="5"/>
      <c r="J1" s="5"/>
      <c r="K1" s="4"/>
      <c r="L1" s="6" t="s">
        <v>39</v>
      </c>
    </row>
    <row r="2" spans="1:12" ht="30.75" customHeight="1" x14ac:dyDescent="0.15">
      <c r="A2" s="4"/>
      <c r="B2" s="4"/>
      <c r="C2" s="7" t="s">
        <v>11</v>
      </c>
      <c r="D2" s="7"/>
      <c r="E2" s="7"/>
      <c r="F2" s="7"/>
      <c r="G2" s="7"/>
      <c r="H2" s="7"/>
      <c r="I2" s="7"/>
      <c r="J2" s="7"/>
      <c r="K2" s="7"/>
      <c r="L2" s="7"/>
    </row>
    <row r="3" spans="1:12" ht="24" customHeight="1" x14ac:dyDescent="0.15">
      <c r="A3" s="4"/>
      <c r="B3" s="4"/>
      <c r="C3" s="4"/>
      <c r="D3" s="4"/>
      <c r="E3" s="4"/>
      <c r="F3" s="4"/>
      <c r="G3" s="4"/>
      <c r="H3" s="5"/>
      <c r="I3" s="5"/>
      <c r="J3" s="5"/>
      <c r="K3" s="8" t="s">
        <v>1</v>
      </c>
      <c r="L3" s="8"/>
    </row>
    <row r="4" spans="1:12" ht="22.5" customHeight="1" thickBot="1" x14ac:dyDescent="0.2">
      <c r="A4" s="4"/>
      <c r="B4" s="4"/>
      <c r="C4" s="4"/>
      <c r="D4" s="4"/>
      <c r="E4" s="4"/>
      <c r="F4" s="4"/>
      <c r="G4" s="4"/>
      <c r="H4" s="5"/>
      <c r="I4" s="5"/>
      <c r="J4" s="5"/>
      <c r="K4" s="4"/>
      <c r="L4" s="9" t="s">
        <v>6</v>
      </c>
    </row>
    <row r="5" spans="1:12" ht="30" customHeight="1" thickBot="1" x14ac:dyDescent="0.2">
      <c r="A5" s="10" t="s">
        <v>3</v>
      </c>
      <c r="B5" s="10"/>
      <c r="C5" s="10"/>
      <c r="D5" s="10"/>
      <c r="E5" s="10"/>
      <c r="F5" s="11" t="s">
        <v>4</v>
      </c>
      <c r="G5" s="12" t="s">
        <v>16</v>
      </c>
      <c r="H5" s="13"/>
      <c r="I5" s="14" t="s">
        <v>17</v>
      </c>
      <c r="J5" s="13"/>
      <c r="K5" s="15" t="s">
        <v>5</v>
      </c>
      <c r="L5" s="16" t="s">
        <v>2</v>
      </c>
    </row>
    <row r="6" spans="1:12" ht="30" customHeight="1" x14ac:dyDescent="0.1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30" customHeight="1" x14ac:dyDescent="0.15">
      <c r="A7" s="20"/>
      <c r="B7" s="20"/>
      <c r="C7" s="20"/>
      <c r="D7" s="21" t="s">
        <v>7</v>
      </c>
      <c r="E7" s="22" t="s">
        <v>41</v>
      </c>
      <c r="F7" s="23"/>
      <c r="G7" s="24">
        <f>25+15</f>
        <v>40</v>
      </c>
      <c r="H7" s="25" t="s">
        <v>12</v>
      </c>
      <c r="I7" s="26">
        <v>5</v>
      </c>
      <c r="J7" s="27" t="s">
        <v>13</v>
      </c>
      <c r="K7" s="28">
        <f t="shared" ref="K7:K10" si="0">F7*IF(G7="",1,G7)*IF(I7="",1,I7)</f>
        <v>0</v>
      </c>
      <c r="L7" s="29" t="s">
        <v>15</v>
      </c>
    </row>
    <row r="8" spans="1:12" ht="30" customHeight="1" x14ac:dyDescent="0.15">
      <c r="A8" s="20"/>
      <c r="B8" s="20"/>
      <c r="C8" s="20"/>
      <c r="D8" s="30" t="s">
        <v>8</v>
      </c>
      <c r="E8" s="35" t="s">
        <v>45</v>
      </c>
      <c r="F8" s="32"/>
      <c r="G8" s="33">
        <f>(12+9)*3</f>
        <v>63</v>
      </c>
      <c r="H8" s="34" t="s">
        <v>12</v>
      </c>
      <c r="I8" s="26">
        <v>6</v>
      </c>
      <c r="J8" s="27" t="s">
        <v>13</v>
      </c>
      <c r="K8" s="28">
        <f t="shared" si="0"/>
        <v>0</v>
      </c>
      <c r="L8" s="29" t="s">
        <v>15</v>
      </c>
    </row>
    <row r="9" spans="1:12" ht="30" customHeight="1" x14ac:dyDescent="0.15">
      <c r="A9" s="20"/>
      <c r="B9" s="20"/>
      <c r="C9" s="20"/>
      <c r="D9" s="30" t="s">
        <v>9</v>
      </c>
      <c r="E9" s="35" t="s">
        <v>46</v>
      </c>
      <c r="F9" s="36"/>
      <c r="G9" s="33">
        <f>12+9</f>
        <v>21</v>
      </c>
      <c r="H9" s="34" t="s">
        <v>12</v>
      </c>
      <c r="I9" s="26">
        <v>5</v>
      </c>
      <c r="J9" s="27" t="s">
        <v>13</v>
      </c>
      <c r="K9" s="28">
        <f t="shared" si="0"/>
        <v>0</v>
      </c>
      <c r="L9" s="37" t="s">
        <v>30</v>
      </c>
    </row>
    <row r="10" spans="1:12" ht="30" customHeight="1" x14ac:dyDescent="0.15">
      <c r="A10" s="20"/>
      <c r="B10" s="20"/>
      <c r="C10" s="20"/>
      <c r="D10" s="38" t="s">
        <v>32</v>
      </c>
      <c r="E10" s="31" t="s">
        <v>44</v>
      </c>
      <c r="F10" s="36"/>
      <c r="G10" s="33">
        <f>(12+9)*4</f>
        <v>84</v>
      </c>
      <c r="H10" s="34" t="s">
        <v>23</v>
      </c>
      <c r="I10" s="26">
        <v>5</v>
      </c>
      <c r="J10" s="27" t="s">
        <v>42</v>
      </c>
      <c r="K10" s="28">
        <f t="shared" si="0"/>
        <v>0</v>
      </c>
      <c r="L10" s="29"/>
    </row>
    <row r="11" spans="1:12" ht="30" customHeight="1" thickBot="1" x14ac:dyDescent="0.2">
      <c r="A11" s="20"/>
      <c r="B11" s="20"/>
      <c r="C11" s="20"/>
      <c r="D11" s="39" t="s">
        <v>31</v>
      </c>
      <c r="E11" s="31" t="s">
        <v>33</v>
      </c>
      <c r="F11" s="4"/>
      <c r="G11" s="33"/>
      <c r="H11" s="40" t="s">
        <v>23</v>
      </c>
      <c r="I11" s="26"/>
      <c r="J11" s="27" t="s">
        <v>22</v>
      </c>
      <c r="K11" s="41">
        <f>F9*IF(G11="",1,G11)*IF(I11="",1,I11)</f>
        <v>0</v>
      </c>
      <c r="L11" s="29"/>
    </row>
    <row r="12" spans="1:12" ht="30" customHeight="1" thickBot="1" x14ac:dyDescent="0.2">
      <c r="A12" s="42"/>
      <c r="B12" s="42"/>
      <c r="C12" s="43" t="s">
        <v>0</v>
      </c>
      <c r="D12" s="44"/>
      <c r="E12" s="45"/>
      <c r="F12" s="46"/>
      <c r="G12" s="47"/>
      <c r="H12" s="48"/>
      <c r="I12" s="49"/>
      <c r="J12" s="49"/>
      <c r="K12" s="50">
        <f>SUM(K7:K11)</f>
        <v>0</v>
      </c>
      <c r="L12" s="51"/>
    </row>
    <row r="13" spans="1:12" ht="30" customHeight="1" x14ac:dyDescent="0.15">
      <c r="A13" s="17" t="s">
        <v>27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</row>
    <row r="14" spans="1:12" ht="30" customHeight="1" x14ac:dyDescent="0.15">
      <c r="A14" s="20"/>
      <c r="B14" s="20"/>
      <c r="C14" s="20"/>
      <c r="D14" s="21" t="s">
        <v>7</v>
      </c>
      <c r="E14" s="22" t="s">
        <v>14</v>
      </c>
      <c r="F14" s="52"/>
      <c r="G14" s="24">
        <f>21*4+40</f>
        <v>124</v>
      </c>
      <c r="H14" s="25" t="s">
        <v>12</v>
      </c>
      <c r="I14" s="26">
        <v>6</v>
      </c>
      <c r="J14" s="27" t="s">
        <v>42</v>
      </c>
      <c r="K14" s="28">
        <f t="shared" ref="K14:K16" si="1">F14*IF(G14="",1,G14)*IF(I14="",1,I14)</f>
        <v>0</v>
      </c>
      <c r="L14" s="29"/>
    </row>
    <row r="15" spans="1:12" ht="30" customHeight="1" x14ac:dyDescent="0.15">
      <c r="A15" s="20"/>
      <c r="B15" s="20"/>
      <c r="C15" s="20"/>
      <c r="D15" s="30" t="s">
        <v>8</v>
      </c>
      <c r="E15" s="31" t="s">
        <v>24</v>
      </c>
      <c r="F15" s="36"/>
      <c r="G15" s="53"/>
      <c r="H15" s="25"/>
      <c r="I15" s="26"/>
      <c r="J15" s="27"/>
      <c r="K15" s="28">
        <f t="shared" si="1"/>
        <v>0</v>
      </c>
      <c r="L15" s="29"/>
    </row>
    <row r="16" spans="1:12" ht="30" customHeight="1" thickBot="1" x14ac:dyDescent="0.2">
      <c r="A16" s="20"/>
      <c r="B16" s="20"/>
      <c r="C16" s="20"/>
      <c r="D16" s="39" t="s">
        <v>18</v>
      </c>
      <c r="E16" s="54" t="s">
        <v>33</v>
      </c>
      <c r="F16" s="55"/>
      <c r="G16" s="56"/>
      <c r="H16" s="57"/>
      <c r="I16" s="58"/>
      <c r="J16" s="59"/>
      <c r="K16" s="41">
        <f t="shared" si="1"/>
        <v>0</v>
      </c>
      <c r="L16" s="60"/>
    </row>
    <row r="17" spans="1:12" ht="30" customHeight="1" thickBot="1" x14ac:dyDescent="0.2">
      <c r="A17" s="42"/>
      <c r="B17" s="42"/>
      <c r="C17" s="43" t="s">
        <v>0</v>
      </c>
      <c r="D17" s="44"/>
      <c r="E17" s="61"/>
      <c r="F17" s="62"/>
      <c r="G17" s="63"/>
      <c r="H17" s="64"/>
      <c r="I17" s="65"/>
      <c r="J17" s="65"/>
      <c r="K17" s="66">
        <f>SUM(K14:K16)</f>
        <v>0</v>
      </c>
      <c r="L17" s="67"/>
    </row>
    <row r="18" spans="1:12" ht="30" customHeight="1" x14ac:dyDescent="0.15">
      <c r="A18" s="17" t="s">
        <v>26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12" ht="30" customHeight="1" x14ac:dyDescent="0.15">
      <c r="A19" s="20"/>
      <c r="B19" s="20"/>
      <c r="C19" s="20"/>
      <c r="D19" s="21" t="s">
        <v>7</v>
      </c>
      <c r="E19" s="29" t="s">
        <v>43</v>
      </c>
      <c r="F19" s="23"/>
      <c r="G19" s="68"/>
      <c r="H19" s="69"/>
      <c r="I19" s="26"/>
      <c r="J19" s="27"/>
      <c r="K19" s="28">
        <f>F19*IF(G19="",1,G19)*IF(I19="",1,I19)</f>
        <v>0</v>
      </c>
      <c r="L19" s="70"/>
    </row>
    <row r="20" spans="1:12" ht="30" customHeight="1" x14ac:dyDescent="0.15">
      <c r="A20" s="20"/>
      <c r="B20" s="20"/>
      <c r="C20" s="20"/>
      <c r="D20" s="30" t="s">
        <v>8</v>
      </c>
      <c r="E20" s="22" t="s">
        <v>29</v>
      </c>
      <c r="F20" s="23"/>
      <c r="G20" s="71"/>
      <c r="H20" s="72"/>
      <c r="I20" s="73"/>
      <c r="J20" s="74"/>
      <c r="K20" s="28">
        <f t="shared" ref="K20:K21" si="2">F20*IF(G20="",1,G20)*IF(I20="",1,I20)</f>
        <v>0</v>
      </c>
      <c r="L20" s="70"/>
    </row>
    <row r="21" spans="1:12" ht="30" customHeight="1" thickBot="1" x14ac:dyDescent="0.2">
      <c r="A21" s="20"/>
      <c r="B21" s="20"/>
      <c r="C21" s="20"/>
      <c r="D21" s="39" t="s">
        <v>18</v>
      </c>
      <c r="E21" s="54" t="s">
        <v>36</v>
      </c>
      <c r="F21" s="55"/>
      <c r="G21" s="56"/>
      <c r="H21" s="57"/>
      <c r="I21" s="58"/>
      <c r="J21" s="59"/>
      <c r="K21" s="41">
        <f t="shared" si="2"/>
        <v>0</v>
      </c>
      <c r="L21" s="60"/>
    </row>
    <row r="22" spans="1:12" ht="30" customHeight="1" thickBot="1" x14ac:dyDescent="0.2">
      <c r="A22" s="42"/>
      <c r="B22" s="42"/>
      <c r="C22" s="43" t="s">
        <v>0</v>
      </c>
      <c r="D22" s="44"/>
      <c r="E22" s="61"/>
      <c r="F22" s="62"/>
      <c r="G22" s="63"/>
      <c r="H22" s="64"/>
      <c r="I22" s="65"/>
      <c r="J22" s="65"/>
      <c r="K22" s="66">
        <f>SUM(K19:K21)</f>
        <v>0</v>
      </c>
      <c r="L22" s="67"/>
    </row>
    <row r="23" spans="1:12" ht="30" customHeight="1" x14ac:dyDescent="0.15">
      <c r="A23" s="17" t="s">
        <v>28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ht="30" customHeight="1" x14ac:dyDescent="0.15">
      <c r="A24" s="20"/>
      <c r="B24" s="20"/>
      <c r="C24" s="20"/>
      <c r="D24" s="21" t="s">
        <v>7</v>
      </c>
      <c r="E24" s="29" t="s">
        <v>34</v>
      </c>
      <c r="F24" s="23"/>
      <c r="G24" s="68"/>
      <c r="H24" s="69"/>
      <c r="I24" s="26"/>
      <c r="J24" s="27"/>
      <c r="K24" s="28">
        <f>F24*IF(G24="",1,G24)*IF(I24="",1,I24)</f>
        <v>0</v>
      </c>
      <c r="L24" s="29"/>
    </row>
    <row r="25" spans="1:12" ht="30" customHeight="1" x14ac:dyDescent="0.15">
      <c r="A25" s="20"/>
      <c r="B25" s="20"/>
      <c r="C25" s="20"/>
      <c r="D25" s="30" t="s">
        <v>8</v>
      </c>
      <c r="E25" s="22" t="s">
        <v>47</v>
      </c>
      <c r="F25" s="23"/>
      <c r="G25" s="71"/>
      <c r="H25" s="72"/>
      <c r="I25" s="73"/>
      <c r="J25" s="74"/>
      <c r="K25" s="28">
        <f t="shared" ref="K25" si="3">F25*IF(G25="",1,G25)*IF(I25="",1,I25)</f>
        <v>0</v>
      </c>
      <c r="L25" s="70"/>
    </row>
    <row r="26" spans="1:12" ht="30" customHeight="1" x14ac:dyDescent="0.15">
      <c r="A26" s="20"/>
      <c r="B26" s="20"/>
      <c r="C26" s="20"/>
      <c r="D26" s="30" t="s">
        <v>48</v>
      </c>
      <c r="E26" s="22" t="s">
        <v>49</v>
      </c>
      <c r="F26" s="23"/>
      <c r="G26" s="71"/>
      <c r="H26" s="72"/>
      <c r="I26" s="73"/>
      <c r="J26" s="74"/>
      <c r="K26" s="28">
        <f t="shared" ref="K26" si="4">F26*IF(G26="",1,G26)*IF(I26="",1,I26)</f>
        <v>0</v>
      </c>
      <c r="L26" s="70"/>
    </row>
    <row r="27" spans="1:12" ht="30" customHeight="1" thickBot="1" x14ac:dyDescent="0.2">
      <c r="A27" s="20"/>
      <c r="B27" s="20"/>
      <c r="C27" s="20"/>
      <c r="D27" s="39" t="s">
        <v>50</v>
      </c>
      <c r="E27" s="54" t="s">
        <v>33</v>
      </c>
      <c r="F27" s="55"/>
      <c r="G27" s="56"/>
      <c r="H27" s="57"/>
      <c r="I27" s="58"/>
      <c r="J27" s="59"/>
      <c r="K27" s="41">
        <f t="shared" ref="K27" si="5">F27*IF(G27="",1,G27)*IF(I27="",1,I27)</f>
        <v>0</v>
      </c>
      <c r="L27" s="60"/>
    </row>
    <row r="28" spans="1:12" ht="30" customHeight="1" thickBot="1" x14ac:dyDescent="0.2">
      <c r="A28" s="42"/>
      <c r="B28" s="42"/>
      <c r="C28" s="43" t="s">
        <v>35</v>
      </c>
      <c r="D28" s="44"/>
      <c r="E28" s="61"/>
      <c r="F28" s="62"/>
      <c r="G28" s="63"/>
      <c r="H28" s="64"/>
      <c r="I28" s="65"/>
      <c r="J28" s="65"/>
      <c r="K28" s="66">
        <f>SUM(K24:K27)</f>
        <v>0</v>
      </c>
      <c r="L28" s="67"/>
    </row>
    <row r="29" spans="1:12" ht="30" customHeight="1" x14ac:dyDescent="0.15">
      <c r="A29" s="17" t="s">
        <v>55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ht="30" customHeight="1" x14ac:dyDescent="0.15">
      <c r="A30" s="20"/>
      <c r="B30" s="20"/>
      <c r="C30" s="20"/>
      <c r="D30" s="21" t="s">
        <v>7</v>
      </c>
      <c r="E30" s="29" t="s">
        <v>52</v>
      </c>
      <c r="F30" s="23"/>
      <c r="G30" s="68"/>
      <c r="H30" s="69"/>
      <c r="I30" s="26"/>
      <c r="J30" s="27"/>
      <c r="K30" s="28">
        <f>F30*IF(G30="",1,G30)*IF(I30="",1,I30)</f>
        <v>0</v>
      </c>
      <c r="L30" s="29"/>
    </row>
    <row r="31" spans="1:12" ht="30" customHeight="1" x14ac:dyDescent="0.15">
      <c r="A31" s="20"/>
      <c r="B31" s="20"/>
      <c r="C31" s="20"/>
      <c r="D31" s="21" t="s">
        <v>7</v>
      </c>
      <c r="E31" s="29" t="s">
        <v>53</v>
      </c>
      <c r="F31" s="23"/>
      <c r="G31" s="68"/>
      <c r="H31" s="69"/>
      <c r="I31" s="26"/>
      <c r="J31" s="27"/>
      <c r="K31" s="28">
        <f>F31*IF(G31="",1,G31)*IF(I31="",1,I31)</f>
        <v>0</v>
      </c>
      <c r="L31" s="29"/>
    </row>
    <row r="32" spans="1:12" ht="30" customHeight="1" x14ac:dyDescent="0.15">
      <c r="A32" s="20"/>
      <c r="B32" s="20"/>
      <c r="C32" s="20"/>
      <c r="D32" s="30" t="s">
        <v>48</v>
      </c>
      <c r="E32" s="70" t="s">
        <v>54</v>
      </c>
      <c r="F32" s="23"/>
      <c r="G32" s="71"/>
      <c r="H32" s="72"/>
      <c r="I32" s="73"/>
      <c r="J32" s="74"/>
      <c r="K32" s="28">
        <f t="shared" ref="K32" si="6">F32*IF(G32="",1,G32)*IF(I32="",1,I32)</f>
        <v>0</v>
      </c>
      <c r="L32" s="70"/>
    </row>
    <row r="33" spans="1:12" ht="30" customHeight="1" x14ac:dyDescent="0.15">
      <c r="A33" s="20"/>
      <c r="B33" s="20"/>
      <c r="C33" s="20"/>
      <c r="D33" s="30" t="s">
        <v>51</v>
      </c>
      <c r="E33" s="75" t="s">
        <v>37</v>
      </c>
      <c r="F33" s="23"/>
      <c r="G33" s="71"/>
      <c r="H33" s="72"/>
      <c r="I33" s="73"/>
      <c r="J33" s="74"/>
      <c r="K33" s="28">
        <f t="shared" ref="K33:K34" si="7">F33*IF(G33="",1,G33)*IF(I33="",1,I33)</f>
        <v>0</v>
      </c>
      <c r="L33" s="70"/>
    </row>
    <row r="34" spans="1:12" ht="30" customHeight="1" thickBot="1" x14ac:dyDescent="0.2">
      <c r="A34" s="20"/>
      <c r="B34" s="20"/>
      <c r="C34" s="20"/>
      <c r="D34" s="39" t="s">
        <v>31</v>
      </c>
      <c r="E34" s="54" t="s">
        <v>38</v>
      </c>
      <c r="F34" s="55"/>
      <c r="G34" s="56"/>
      <c r="H34" s="57"/>
      <c r="I34" s="58"/>
      <c r="J34" s="59"/>
      <c r="K34" s="41">
        <f t="shared" si="7"/>
        <v>0</v>
      </c>
      <c r="L34" s="60"/>
    </row>
    <row r="35" spans="1:12" ht="30" customHeight="1" thickBot="1" x14ac:dyDescent="0.2">
      <c r="A35" s="42"/>
      <c r="B35" s="42"/>
      <c r="C35" s="43" t="s">
        <v>0</v>
      </c>
      <c r="D35" s="44"/>
      <c r="E35" s="61"/>
      <c r="F35" s="62"/>
      <c r="G35" s="63"/>
      <c r="H35" s="64"/>
      <c r="I35" s="65"/>
      <c r="J35" s="65"/>
      <c r="K35" s="66">
        <f>SUM(K30:K34)</f>
        <v>0</v>
      </c>
      <c r="L35" s="67"/>
    </row>
    <row r="36" spans="1:12" ht="30" customHeight="1" x14ac:dyDescent="0.15">
      <c r="A36" s="17" t="s">
        <v>56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30" customHeight="1" x14ac:dyDescent="0.15">
      <c r="A37" s="20"/>
      <c r="B37" s="20"/>
      <c r="C37" s="20"/>
      <c r="D37" s="30" t="s">
        <v>7</v>
      </c>
      <c r="E37" s="76" t="s">
        <v>57</v>
      </c>
      <c r="F37" s="77"/>
      <c r="G37" s="71"/>
      <c r="H37" s="72"/>
      <c r="I37" s="73"/>
      <c r="J37" s="74"/>
      <c r="K37" s="28">
        <f>F37*IF(G37="",1,G37)*IF(I37="",1,I37)</f>
        <v>0</v>
      </c>
      <c r="L37" s="29"/>
    </row>
    <row r="38" spans="1:12" ht="30" customHeight="1" x14ac:dyDescent="0.15">
      <c r="A38" s="20"/>
      <c r="B38" s="20"/>
      <c r="C38" s="20"/>
      <c r="D38" s="21" t="s">
        <v>21</v>
      </c>
      <c r="E38" s="70" t="s">
        <v>58</v>
      </c>
      <c r="F38" s="20"/>
      <c r="G38" s="68"/>
      <c r="H38" s="69"/>
      <c r="I38" s="26"/>
      <c r="J38" s="27"/>
      <c r="K38" s="28">
        <f>F38*IF(G38="",1,G38)*IF(I38="",1,I38)</f>
        <v>0</v>
      </c>
      <c r="L38" s="70"/>
    </row>
    <row r="39" spans="1:12" ht="30" customHeight="1" x14ac:dyDescent="0.15">
      <c r="A39" s="20"/>
      <c r="B39" s="20"/>
      <c r="C39" s="20"/>
      <c r="D39" s="30" t="s">
        <v>48</v>
      </c>
      <c r="E39" s="75" t="s">
        <v>61</v>
      </c>
      <c r="F39" s="20"/>
      <c r="G39" s="68"/>
      <c r="H39" s="69"/>
      <c r="I39" s="26"/>
      <c r="J39" s="27"/>
      <c r="K39" s="28">
        <f>F39*IF(G39="",1,G39)*IF(I39="",1,I39)</f>
        <v>0</v>
      </c>
      <c r="L39" s="70"/>
    </row>
    <row r="40" spans="1:12" ht="30" customHeight="1" thickBot="1" x14ac:dyDescent="0.2">
      <c r="A40" s="20"/>
      <c r="B40" s="20"/>
      <c r="C40" s="20"/>
      <c r="D40" s="65" t="s">
        <v>51</v>
      </c>
      <c r="E40" s="54"/>
      <c r="F40" s="78"/>
      <c r="G40" s="71"/>
      <c r="H40" s="72"/>
      <c r="I40" s="73"/>
      <c r="J40" s="74"/>
      <c r="K40" s="41">
        <f t="shared" ref="K40" si="8">F40*IF(G40="",1,G40)*IF(I40="",1,I40)</f>
        <v>0</v>
      </c>
      <c r="L40" s="70"/>
    </row>
    <row r="41" spans="1:12" ht="30" customHeight="1" thickBot="1" x14ac:dyDescent="0.2">
      <c r="A41" s="20"/>
      <c r="B41" s="20"/>
      <c r="C41" s="43" t="s">
        <v>0</v>
      </c>
      <c r="D41" s="44"/>
      <c r="E41" s="61"/>
      <c r="F41" s="62"/>
      <c r="G41" s="47"/>
      <c r="H41" s="48"/>
      <c r="I41" s="49"/>
      <c r="J41" s="49"/>
      <c r="K41" s="79">
        <f>SUM(K37:K40)</f>
        <v>0</v>
      </c>
      <c r="L41" s="51"/>
    </row>
    <row r="42" spans="1:12" ht="30" customHeight="1" thickBot="1" x14ac:dyDescent="0.2">
      <c r="A42" s="20"/>
      <c r="B42" s="42"/>
      <c r="C42" s="80" t="s">
        <v>62</v>
      </c>
      <c r="D42" s="80"/>
      <c r="E42" s="80"/>
      <c r="F42" s="81"/>
      <c r="G42" s="63"/>
      <c r="H42" s="64"/>
      <c r="I42" s="65"/>
      <c r="J42" s="65"/>
      <c r="K42" s="82">
        <f>SUM(K41,K22,K17,K12,K28,K35)</f>
        <v>0</v>
      </c>
      <c r="L42" s="67"/>
    </row>
    <row r="43" spans="1:12" ht="30" customHeight="1" thickBot="1" x14ac:dyDescent="0.2">
      <c r="A43" s="20"/>
      <c r="B43" s="86" t="s">
        <v>59</v>
      </c>
      <c r="C43" s="80"/>
      <c r="D43" s="80"/>
      <c r="E43" s="80"/>
      <c r="F43" s="81"/>
      <c r="G43" s="63"/>
      <c r="H43" s="64"/>
      <c r="I43" s="65"/>
      <c r="J43" s="65"/>
      <c r="K43" s="82">
        <f>K42*0.1</f>
        <v>0</v>
      </c>
      <c r="L43" s="67"/>
    </row>
    <row r="44" spans="1:12" ht="30" customHeight="1" thickBot="1" x14ac:dyDescent="0.2">
      <c r="A44" s="20"/>
      <c r="B44" s="86" t="s">
        <v>63</v>
      </c>
      <c r="C44" s="80"/>
      <c r="D44" s="80"/>
      <c r="E44" s="80"/>
      <c r="F44" s="81"/>
      <c r="G44" s="63"/>
      <c r="H44" s="64"/>
      <c r="I44" s="65"/>
      <c r="J44" s="65"/>
      <c r="K44" s="82">
        <f>K42+K43</f>
        <v>0</v>
      </c>
      <c r="L44" s="67"/>
    </row>
    <row r="45" spans="1:12" ht="30" customHeight="1" thickBot="1" x14ac:dyDescent="0.2">
      <c r="A45" s="83"/>
      <c r="B45" s="84"/>
      <c r="C45" s="80" t="s">
        <v>19</v>
      </c>
      <c r="D45" s="80"/>
      <c r="E45" s="80"/>
      <c r="F45" s="81"/>
      <c r="G45" s="63"/>
      <c r="H45" s="64"/>
      <c r="I45" s="65"/>
      <c r="J45" s="65"/>
      <c r="K45" s="82">
        <f>K44*0.1</f>
        <v>0</v>
      </c>
      <c r="L45" s="67"/>
    </row>
    <row r="46" spans="1:12" ht="30" customHeight="1" thickBot="1" x14ac:dyDescent="0.2">
      <c r="A46" s="42"/>
      <c r="B46" s="85"/>
      <c r="C46" s="80" t="s">
        <v>60</v>
      </c>
      <c r="D46" s="80"/>
      <c r="E46" s="80"/>
      <c r="F46" s="81"/>
      <c r="G46" s="63"/>
      <c r="H46" s="64"/>
      <c r="I46" s="65"/>
      <c r="J46" s="65"/>
      <c r="K46" s="82">
        <f>SUM(K44:K45)</f>
        <v>0</v>
      </c>
      <c r="L46" s="67" t="s">
        <v>20</v>
      </c>
    </row>
    <row r="47" spans="1:12" ht="30" customHeight="1" x14ac:dyDescent="0.15">
      <c r="A47" s="4" t="s">
        <v>10</v>
      </c>
      <c r="B47" s="4"/>
      <c r="C47" s="4"/>
      <c r="D47" s="4"/>
      <c r="E47" s="4"/>
      <c r="F47" s="4"/>
      <c r="G47" s="4"/>
      <c r="H47" s="5"/>
      <c r="I47" s="5"/>
      <c r="J47" s="5"/>
      <c r="K47" s="4"/>
      <c r="L47" s="4"/>
    </row>
  </sheetData>
  <sheetProtection selectLockedCells="1"/>
  <mergeCells count="21">
    <mergeCell ref="B43:F43"/>
    <mergeCell ref="B44:F44"/>
    <mergeCell ref="C28:E28"/>
    <mergeCell ref="A29:L29"/>
    <mergeCell ref="C35:E35"/>
    <mergeCell ref="C45:F45"/>
    <mergeCell ref="C42:F42"/>
    <mergeCell ref="C46:F46"/>
    <mergeCell ref="C2:L2"/>
    <mergeCell ref="A6:L6"/>
    <mergeCell ref="A13:L13"/>
    <mergeCell ref="A5:E5"/>
    <mergeCell ref="C41:E41"/>
    <mergeCell ref="A18:L18"/>
    <mergeCell ref="C22:E22"/>
    <mergeCell ref="A36:L36"/>
    <mergeCell ref="G5:H5"/>
    <mergeCell ref="I5:J5"/>
    <mergeCell ref="C12:E12"/>
    <mergeCell ref="C17:E17"/>
    <mergeCell ref="A23:L23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車いすラグビー</vt:lpstr>
      <vt:lpstr>車いすラグビー!Print_Area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Yoshida Yoko</cp:lastModifiedBy>
  <cp:lastPrinted>2023-08-15T11:06:55Z</cp:lastPrinted>
  <dcterms:created xsi:type="dcterms:W3CDTF">2019-03-20T05:11:01Z</dcterms:created>
  <dcterms:modified xsi:type="dcterms:W3CDTF">2024-11-13T03:28:42Z</dcterms:modified>
</cp:coreProperties>
</file>